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CONTABLE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<sst xmlns="http://schemas.openxmlformats.org/spreadsheetml/2006/main" count="74" uniqueCount="58">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</sst>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8" zoomScaleNormal="100" workbookViewId="0">
      <selection activeCell="B69" sqref="B69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32712690.700000003</v>
      </c>
      <c r="D4" s="28">
        <f>SUM(D5:D11)</f>
        <v>37309658.789999999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36809441.640000001</v>
      </c>
      <c r="E8" s="31">
        <v>4140</v>
      </c>
    </row>
    <row r="9" spans="1:5" x14ac:dyDescent="0.2">
      <c r="A9" s="19"/>
      <c r="B9" s="20" t="s">
        <v>47</v>
      </c>
      <c r="C9" s="29">
        <v>40437.51</v>
      </c>
      <c r="D9" s="30">
        <v>51363.54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32672253.190000001</v>
      </c>
      <c r="D11" s="30">
        <v>448853.61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35490.199999999997</v>
      </c>
      <c r="D12" s="28">
        <f>SUM(D13:D14)</f>
        <v>15004.37</v>
      </c>
      <c r="E12" s="31" t="s">
        <v>55</v>
      </c>
    </row>
    <row r="13" spans="1:5" ht="22.5" x14ac:dyDescent="0.2">
      <c r="A13" s="19"/>
      <c r="B13" s="26" t="s">
        <v>51</v>
      </c>
      <c r="C13" s="29">
        <v>35490.199999999997</v>
      </c>
      <c r="D13" s="30">
        <v>15004.37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267350.13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267350.13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32748180.900000002</v>
      </c>
      <c r="D22" s="3">
        <f>SUM(D4+D12+D15)</f>
        <v>37592013.289999999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25391538.5</v>
      </c>
      <c r="D25" s="28">
        <f>SUM(D26:D28)</f>
        <v>24991292.789999999</v>
      </c>
      <c r="E25" s="31" t="s">
        <v>55</v>
      </c>
    </row>
    <row r="26" spans="1:5" x14ac:dyDescent="0.2">
      <c r="A26" s="19"/>
      <c r="B26" s="20" t="s">
        <v>37</v>
      </c>
      <c r="C26" s="29">
        <v>12242226.57</v>
      </c>
      <c r="D26" s="30">
        <v>11988410.15</v>
      </c>
      <c r="E26" s="31">
        <v>5110</v>
      </c>
    </row>
    <row r="27" spans="1:5" x14ac:dyDescent="0.2">
      <c r="A27" s="19"/>
      <c r="B27" s="20" t="s">
        <v>16</v>
      </c>
      <c r="C27" s="29">
        <v>2601620.52</v>
      </c>
      <c r="D27" s="30">
        <v>2600649.21</v>
      </c>
      <c r="E27" s="31">
        <v>5120</v>
      </c>
    </row>
    <row r="28" spans="1:5" x14ac:dyDescent="0.2">
      <c r="A28" s="19"/>
      <c r="B28" s="20" t="s">
        <v>17</v>
      </c>
      <c r="C28" s="29">
        <v>10547691.41</v>
      </c>
      <c r="D28" s="30">
        <v>10402233.43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1062504.23</v>
      </c>
      <c r="D39" s="28">
        <f>SUM(D40:D42)</f>
        <v>1620085.66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1062504.23</v>
      </c>
      <c r="D42" s="30">
        <v>1620085.66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383131.68</v>
      </c>
      <c r="D49" s="28">
        <f>SUM(D50:D55)</f>
        <v>250699.45</v>
      </c>
      <c r="E49" s="31" t="s">
        <v>55</v>
      </c>
    </row>
    <row r="50" spans="1:9" x14ac:dyDescent="0.2">
      <c r="A50" s="19"/>
      <c r="B50" s="20" t="s">
        <v>31</v>
      </c>
      <c r="C50" s="29">
        <v>383131.68</v>
      </c>
      <c r="D50" s="30">
        <v>250699.45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26837174.41</v>
      </c>
      <c r="D59" s="3">
        <f>SUM(D56+D49+D43+D39+D29+D25)</f>
        <v>26862077.899999999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5911006.4900000021</v>
      </c>
      <c r="D61" s="28">
        <f>D22-D59</f>
        <v>10729935.390000001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5" spans="2:2" x14ac:dyDescent="0.2">
      <c r="B65" s="1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2021-02-10T19:33:12Z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